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defaultThemeVersion="166925"/>
  <mc:AlternateContent xmlns:mc="http://schemas.openxmlformats.org/markup-compatibility/2006">
    <mc:Choice Requires="x15">
      <x15ac:absPath xmlns:x15ac="http://schemas.microsoft.com/office/spreadsheetml/2010/11/ac" url="D:\USERS\ksekyrov\Desktop\N II. 004-2025_ERDF\"/>
    </mc:Choice>
  </mc:AlternateContent>
  <xr:revisionPtr revIDLastSave="0" documentId="13_ncr:1_{257DC734-59E1-481D-9214-A9170BB60AFC}" xr6:coauthVersionLast="47" xr6:coauthVersionMax="47" xr10:uidLastSave="{00000000-0000-0000-0000-000000000000}"/>
  <bookViews>
    <workbookView xWindow="-120" yWindow="-120" windowWidth="29040" windowHeight="15840" xr2:uid="{00000000-000D-0000-FFFF-FFFF00000000}"/>
  </bookViews>
  <sheets>
    <sheet name="Nábytek" sheetId="1" r:id="rId1"/>
  </sheets>
  <definedNames>
    <definedName name="_xlnm.Print_Titles" localSheetId="0">Nábytek!$6:$6</definedName>
    <definedName name="_xlnm.Print_Area" localSheetId="0">Nábytek!$B$1:$W$14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T7" i="1" l="1"/>
  <c r="U8" i="1"/>
  <c r="U7" i="1"/>
  <c r="Q7" i="1"/>
  <c r="Q8" i="1"/>
  <c r="T8" i="1" l="1"/>
  <c r="S11" i="1" s="1"/>
  <c r="R11" i="1"/>
</calcChain>
</file>

<file path=xl/sharedStrings.xml><?xml version="1.0" encoding="utf-8"?>
<sst xmlns="http://schemas.openxmlformats.org/spreadsheetml/2006/main" count="55" uniqueCount="49">
  <si>
    <t>Vyplní se automaticky</t>
  </si>
  <si>
    <t>Vyplní dodavatel</t>
  </si>
  <si>
    <t>[DOPLNÍ DODAVATEL]</t>
  </si>
  <si>
    <t>Položka</t>
  </si>
  <si>
    <t>Název</t>
  </si>
  <si>
    <t>Množství</t>
  </si>
  <si>
    <t>Měrná jednotka [MJ]</t>
  </si>
  <si>
    <t>Popis</t>
  </si>
  <si>
    <t>Obchodní název + typ</t>
  </si>
  <si>
    <t>Požadavek na předložení certifikátu FSC / PEFC u dřevěného nábytku</t>
  </si>
  <si>
    <t>Požadavek na předložení certifikátu o udělené ekoznačce výrobku</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</si>
  <si>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</si>
  <si>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</si>
  <si>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</si>
  <si>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</si>
  <si>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</si>
  <si>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</si>
  <si>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MAXIMÁLNÍ CENA za měrnou jednotku (MJ) 
v Kč bez DPH</t>
  </si>
  <si>
    <t>NABÍDKOVÁ CENA za měrnou jednotku (MJ)
v Kč bez DPH</t>
  </si>
  <si>
    <t>NABÍDKOVÁ CENA CELKEM 
v Kč bez DPH</t>
  </si>
  <si>
    <t>VYHOVUJE / NEVYHOVUJE</t>
  </si>
  <si>
    <t xml:space="preserve">POZNÁMKA </t>
  </si>
  <si>
    <t>CPV - výběr
NÁBYTEK</t>
  </si>
  <si>
    <t>ks</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</si>
  <si>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</si>
  <si>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</si>
  <si>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</si>
  <si>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</si>
  <si>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</si>
  <si>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</si>
  <si>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</si>
  <si>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 xml:space="preserve">39110000-6 - Sedadla, židle a související výrobky a jejich díly </t>
  </si>
  <si>
    <t>39121200-8 - Stoly</t>
  </si>
  <si>
    <t>NE</t>
  </si>
  <si>
    <t>V případě, že se dodavatel při předání zboží na některá uvedená tel. čísla nedovolá, bude v takovém případě volat tel. 377 631 320.</t>
  </si>
  <si>
    <t xml:space="preserve">Pokud financováno z projektových prostředků, pak ŘEŠITEL uvede: NÁZEV A ČÍSLO DOTAČNÍHO PROJEKTU </t>
  </si>
  <si>
    <t>ANO</t>
  </si>
  <si>
    <t>Příloha č. 2 Kupní smlouvy - technická specifikace
Nábytek pro ZČU (II.) 004 - 2025</t>
  </si>
  <si>
    <t>Název projektu: ERDF SP
Číslo projektu: CZ.02.02.01/00/23_024/0008981
OPJAK - MŠMT</t>
  </si>
  <si>
    <t>Společná faktura</t>
  </si>
  <si>
    <t>30 dní</t>
  </si>
  <si>
    <r>
      <t xml:space="preserve">Termín dodání 
</t>
    </r>
    <r>
      <rPr>
        <sz val="11"/>
        <rFont val="Calibri"/>
        <family val="2"/>
        <charset val="238"/>
      </rPr>
      <t>(uveden v kalend. dnech od dojití výzvy Objednatele k plnění Smlouvy)</t>
    </r>
  </si>
  <si>
    <t>Univerzitní 22, 
301 00 Plzeň,
Fakulta strojní - Katedra konstruování strojů, 
1. patro - místnosti UK 122, UK 124</t>
  </si>
  <si>
    <t>Nastavitelný kancelářský stůl</t>
  </si>
  <si>
    <t>Ergonomická pracovní židle</t>
  </si>
  <si>
    <t>Ing. Lenka Daňsová,
Tel.: 37763 8203</t>
  </si>
  <si>
    <r>
      <t>Kancelářská ergonomická židle, 
stabilita a ergonomie zajištěna synchronním mechanismem, kterým lze měnit polohu sedáku a opěráku zároveň, 
sedák a opěrák lze zafixovat ve 4 polohách komfortním nastavením síly protiváhy podle své hmotnosti tak lze zabezpečit opěrák proti nečekanému zhoupnutí, 
výška a hloubka sedáku přizpůsobitelná postavě přímo na míru (stavitelnost hloubková), 
židle čalouněná samonosnou síťovinou zajišťující celodenní větrání zad (včetně sedáku),
ergonomická aktivní opěrka zad podporující zdravý způsob sezení (stavitelnost výšková), 
výškově nastavitelná bederní opěrka podporující způsob zdravého sezení, 
přizpůsobitelná výška a úhel hlavové opěrky a područek, 
kolečka s měkčeným pogumovaným povrchem - průměr koleček 65 mm, kříž pětiramenný v leštěném chromu.
Nosnost židle min. 150 kg. 
Parametry: minimální výška se</t>
    </r>
    <r>
      <rPr>
        <sz val="11"/>
        <rFont val="Calibri"/>
        <family val="2"/>
        <charset val="238"/>
      </rPr>
      <t>du 47 cm nebo méně</t>
    </r>
    <r>
      <rPr>
        <sz val="11"/>
        <color rgb="FF000000"/>
        <rFont val="Calibri"/>
        <family val="2"/>
        <charset val="238"/>
      </rPr>
      <t xml:space="preserve">, maximální výška sedu 56 cm </t>
    </r>
    <r>
      <rPr>
        <sz val="11"/>
        <rFont val="Calibri"/>
        <family val="2"/>
        <charset val="238"/>
      </rPr>
      <t>nebo více, šířka sedáku min. 50 cm, hloubka sedáku min. 50 cm.</t>
    </r>
    <r>
      <rPr>
        <sz val="11"/>
        <color rgb="FF000000"/>
        <rFont val="Calibri"/>
        <family val="2"/>
        <charset val="238"/>
      </rPr>
      <t xml:space="preserve">
Barva síťoviny černá. </t>
    </r>
  </si>
  <si>
    <r>
      <t>Polohovací nastavitelný kancelářský</t>
    </r>
    <r>
      <rPr>
        <sz val="11"/>
        <rFont val="Calibri"/>
        <family val="2"/>
        <charset val="238"/>
      </rPr>
      <t xml:space="preserve"> stůl,
extra pevné a stabilní 3segmentové nohy, podnož stolu má v levé i pravé části přední a zadní aretační kluzák, 
dotykový OLED ovladač s USB a pamětí až pro 4 polohy, </t>
    </r>
    <r>
      <rPr>
        <sz val="11"/>
        <color rgb="FF000000"/>
        <rFont val="Calibri"/>
        <family val="2"/>
        <charset val="238"/>
      </rPr>
      <t xml:space="preserve">
zvedá se díky dvěma motorům rychlos</t>
    </r>
    <r>
      <rPr>
        <sz val="11"/>
        <rFont val="Calibri"/>
        <family val="2"/>
        <charset val="238"/>
      </rPr>
      <t xml:space="preserve">tí min. 35 </t>
    </r>
    <r>
      <rPr>
        <sz val="11"/>
        <color rgb="FF000000"/>
        <rFont val="Calibri"/>
        <family val="2"/>
        <charset val="238"/>
      </rPr>
      <t xml:space="preserve">mm/s, 
zátěž min. 125 kg, 
antikolizní systém - při nárazu na překážku se stůl zastaví a vrátí o kus zpět, 
rozměr desky 160 cm x 80 cm (délka x šířka), barva desky bílá, barva nohou šedá, prostupka na kabel - průchodka má být cca 5 cm kulatá, místo umístění zadní část stolu uprostřed, </t>
    </r>
    <r>
      <rPr>
        <sz val="11"/>
        <rFont val="Calibri"/>
        <family val="2"/>
        <charset val="238"/>
      </rPr>
      <t>barva bílá.
Tloušťka stolové desky 25 mm,  ABS 2 mm.
Polohování v rozmezí výšky 58 - 123 cm (nejnižší výška pracovní desky je  58 cm nebo méně, nejvyšší výška pracovní desky je 123 cm nebo více).
Záruka na stůl min. 5 let.</t>
    </r>
  </si>
  <si>
    <t>Záruka na stůl min. 5 let.
Dodání ve smontovaném stavu, dodání včetně potřebné montáže a instalace v dané místnosti.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</si>
</sst>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Kč&quot;"/>
    <numFmt numFmtId="165" formatCode="_-* #,##0.00&quot; Kč&quot;_-;\-* #,##0.00&quot; Kč&quot;_-;_-* \ ??,_-;_-@_-"/>
  </numFmts>
  <fonts count="12" x14ac:knownFonts="1">
    <font>
      <sz val="11"/>
      <color rgb="FF000000"/>
      <name val="Calibri"/>
      <charset val="1"/>
    </font>
    <font>
      <sz val="11"/>
      <color rgb="FF000000"/>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b/>
      <sz val="11"/>
      <color rgb="FF000000"/>
      <name val="Calibri"/>
      <family val="2"/>
      <charset val="238"/>
    </font>
    <font>
      <sz val="11"/>
      <color rgb="FFFF0000"/>
      <name val="Calibri"/>
      <family val="2"/>
      <charset val="238"/>
    </font>
    <font>
      <b/>
      <sz val="11"/>
      <name val="Calibri"/>
      <family val="2"/>
      <charset val="238"/>
    </font>
    <font>
      <sz val="11"/>
      <name val="Calibri"/>
      <family val="2"/>
      <charset val="238"/>
    </font>
    <font>
      <b/>
      <sz val="11"/>
      <color rgb="FFFF0000"/>
      <name val="Calibri"/>
      <family val="2"/>
      <charset val="238"/>
    </font>
    <font>
      <b/>
      <u/>
      <sz val="11"/>
      <color rgb="FFFF0000"/>
      <name val="Calibri"/>
      <family val="2"/>
      <charset val="238"/>
    </font>
    <font>
      <sz val="8"/>
      <name val="Calibri"/>
      <family val="2"/>
      <charset val="238"/>
    </font>
  </fonts>
  <fills count="6">
    <fill>
      <patternFill patternType="none"/>
    </fill>
    <fill>
      <patternFill patternType="gray125"/>
    </fill>
    <fill>
      <patternFill patternType="solid">
        <fgColor rgb="FF85FFBC"/>
        <bgColor rgb="FF80F29B"/>
      </patternFill>
    </fill>
    <fill>
      <patternFill patternType="solid">
        <fgColor rgb="FFFFFFB7"/>
        <bgColor rgb="FFFFFFFF"/>
      </patternFill>
    </fill>
    <fill>
      <patternFill patternType="solid">
        <fgColor rgb="FFDDE9F7"/>
        <bgColor rgb="FFC9F1FF"/>
      </patternFill>
    </fill>
    <fill>
      <patternFill patternType="solid">
        <fgColor rgb="FFC9F1FF"/>
        <bgColor rgb="FFDDE9F7"/>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bottom style="thick">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medium">
        <color auto="1"/>
      </right>
      <top/>
      <bottom style="thick">
        <color auto="1"/>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medium">
        <color auto="1"/>
      </left>
      <right style="medium">
        <color auto="1"/>
      </right>
      <top style="thick">
        <color auto="1"/>
      </top>
      <bottom/>
      <diagonal/>
    </border>
  </borders>
  <cellStyleXfs count="2">
    <xf numFmtId="0" fontId="0" fillId="0" borderId="0"/>
    <xf numFmtId="0" fontId="1" fillId="0" borderId="0"/>
  </cellStyleXfs>
  <cellXfs count="73">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3" fillId="0" borderId="0" xfId="0" applyFont="1" applyAlignment="1">
      <alignment horizontal="center" vertical="top" wrapText="1"/>
    </xf>
    <xf numFmtId="0" fontId="4" fillId="0" borderId="0" xfId="0" applyFont="1" applyAlignment="1">
      <alignment horizontal="center" vertical="center"/>
    </xf>
    <xf numFmtId="0" fontId="0" fillId="0" borderId="1" xfId="0" applyBorder="1"/>
    <xf numFmtId="0" fontId="0" fillId="0" borderId="0" xfId="0" applyAlignment="1">
      <alignment horizontal="left" vertical="center" wrapText="1" indent="2"/>
    </xf>
    <xf numFmtId="0" fontId="5" fillId="0" borderId="0" xfId="0" applyFont="1" applyAlignment="1">
      <alignment vertical="center"/>
    </xf>
    <xf numFmtId="0" fontId="0" fillId="3" borderId="1" xfId="0" applyFill="1" applyBorder="1"/>
    <xf numFmtId="0" fontId="0" fillId="0" borderId="0" xfId="0"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5" fillId="3" borderId="2" xfId="0" applyFont="1" applyFill="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right" vertical="center" indent="2"/>
    </xf>
    <xf numFmtId="0" fontId="7" fillId="2" borderId="3" xfId="0" applyFont="1" applyFill="1" applyBorder="1" applyAlignment="1">
      <alignment horizontal="center" vertical="center" textRotation="90" wrapText="1"/>
    </xf>
    <xf numFmtId="0" fontId="7" fillId="4"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164" fontId="0" fillId="0" borderId="0" xfId="0" applyNumberFormat="1"/>
    <xf numFmtId="0" fontId="0" fillId="0" borderId="6" xfId="0" applyBorder="1"/>
    <xf numFmtId="0" fontId="0" fillId="0" borderId="0" xfId="0" applyAlignment="1">
      <alignment horizontal="center" vertical="center" wrapText="1"/>
    </xf>
    <xf numFmtId="164" fontId="0" fillId="0" borderId="0" xfId="0" applyNumberFormat="1" applyAlignment="1">
      <alignment horizontal="right" vertical="center" indent="2"/>
    </xf>
    <xf numFmtId="0" fontId="7" fillId="4" borderId="3" xfId="0" applyFont="1" applyFill="1" applyBorder="1" applyAlignment="1">
      <alignment horizontal="center" vertical="center" wrapText="1"/>
    </xf>
    <xf numFmtId="0" fontId="7" fillId="0" borderId="0" xfId="0" applyFont="1" applyAlignment="1">
      <alignment vertical="center"/>
    </xf>
    <xf numFmtId="0" fontId="4" fillId="0" borderId="0" xfId="0" applyFont="1" applyAlignment="1">
      <alignment vertical="center"/>
    </xf>
    <xf numFmtId="164" fontId="3" fillId="0" borderId="0" xfId="0" applyNumberFormat="1" applyFont="1" applyAlignment="1">
      <alignment horizontal="right" vertical="center" indent="2"/>
    </xf>
    <xf numFmtId="164" fontId="4" fillId="0" borderId="3" xfId="0" applyNumberFormat="1" applyFont="1" applyBorder="1" applyAlignment="1">
      <alignment horizontal="center" vertical="center"/>
    </xf>
    <xf numFmtId="0" fontId="6" fillId="0" borderId="0" xfId="0" applyFont="1"/>
    <xf numFmtId="0" fontId="6" fillId="0" borderId="0" xfId="0" applyFont="1" applyAlignment="1">
      <alignment wrapText="1"/>
    </xf>
    <xf numFmtId="0" fontId="6" fillId="0" borderId="0" xfId="0" applyFont="1" applyAlignment="1">
      <alignment horizontal="center"/>
    </xf>
    <xf numFmtId="0" fontId="10" fillId="0" borderId="0" xfId="0" applyFont="1" applyAlignment="1">
      <alignment vertical="center" wrapText="1"/>
    </xf>
    <xf numFmtId="0" fontId="6" fillId="0" borderId="0" xfId="0" applyFont="1" applyAlignment="1">
      <alignment horizontal="left" vertical="top" wrapText="1"/>
    </xf>
    <xf numFmtId="0" fontId="9" fillId="0" borderId="0" xfId="0" applyFont="1" applyAlignment="1">
      <alignment horizontal="left" vertical="top" wrapText="1"/>
    </xf>
    <xf numFmtId="3" fontId="0" fillId="2" borderId="7" xfId="0" applyNumberFormat="1" applyFill="1" applyBorder="1" applyAlignment="1">
      <alignment horizontal="center" vertical="center" wrapText="1"/>
    </xf>
    <xf numFmtId="0" fontId="1" fillId="5" borderId="8" xfId="0" applyFont="1" applyFill="1" applyBorder="1" applyAlignment="1">
      <alignment horizontal="center" vertical="center" wrapText="1"/>
    </xf>
    <xf numFmtId="3" fontId="8" fillId="5" borderId="8" xfId="0" applyNumberFormat="1" applyFont="1" applyFill="1" applyBorder="1" applyAlignment="1">
      <alignment horizontal="center" vertical="center" wrapText="1"/>
    </xf>
    <xf numFmtId="0" fontId="0" fillId="5" borderId="8" xfId="0" applyFill="1" applyBorder="1" applyAlignment="1">
      <alignment horizontal="center" vertical="center" wrapText="1"/>
    </xf>
    <xf numFmtId="0" fontId="1" fillId="5" borderId="8" xfId="0" applyFont="1" applyFill="1" applyBorder="1" applyAlignment="1">
      <alignment horizontal="left" vertical="center" wrapText="1" indent="2"/>
    </xf>
    <xf numFmtId="164" fontId="0" fillId="0" borderId="8" xfId="0" applyNumberFormat="1" applyBorder="1" applyAlignment="1">
      <alignment horizontal="right" vertical="center" indent="1"/>
    </xf>
    <xf numFmtId="164" fontId="8" fillId="5" borderId="8" xfId="0" applyNumberFormat="1" applyFont="1" applyFill="1" applyBorder="1" applyAlignment="1">
      <alignment horizontal="right" vertical="center" indent="2"/>
    </xf>
    <xf numFmtId="165" fontId="0" fillId="0" borderId="8" xfId="0" applyNumberFormat="1" applyBorder="1" applyAlignment="1">
      <alignment horizontal="right" vertical="center" indent="2"/>
    </xf>
    <xf numFmtId="0" fontId="0" fillId="0" borderId="8" xfId="0" applyBorder="1" applyAlignment="1">
      <alignment horizontal="center" vertical="center"/>
    </xf>
    <xf numFmtId="3" fontId="0" fillId="2" borderId="10" xfId="0" applyNumberFormat="1" applyFill="1" applyBorder="1" applyAlignment="1">
      <alignment horizontal="center" vertical="center" wrapText="1"/>
    </xf>
    <xf numFmtId="0" fontId="1" fillId="5" borderId="11" xfId="0" applyFont="1" applyFill="1" applyBorder="1" applyAlignment="1">
      <alignment horizontal="center" vertical="center" wrapText="1"/>
    </xf>
    <xf numFmtId="3" fontId="8" fillId="5" borderId="11" xfId="0" applyNumberFormat="1" applyFont="1" applyFill="1" applyBorder="1" applyAlignment="1">
      <alignment horizontal="center" vertical="center" wrapText="1"/>
    </xf>
    <xf numFmtId="0" fontId="0" fillId="5" borderId="11" xfId="0" applyFill="1" applyBorder="1" applyAlignment="1">
      <alignment horizontal="center" vertical="center" wrapText="1"/>
    </xf>
    <xf numFmtId="0" fontId="1" fillId="5" borderId="11" xfId="0" applyFont="1" applyFill="1" applyBorder="1" applyAlignment="1">
      <alignment horizontal="left" vertical="center" wrapText="1" indent="2"/>
    </xf>
    <xf numFmtId="164" fontId="0" fillId="0" borderId="11" xfId="0" applyNumberFormat="1" applyBorder="1" applyAlignment="1">
      <alignment horizontal="right" vertical="center" indent="1"/>
    </xf>
    <xf numFmtId="164" fontId="8" fillId="5" borderId="11" xfId="0" applyNumberFormat="1" applyFont="1" applyFill="1" applyBorder="1" applyAlignment="1">
      <alignment horizontal="right" vertical="center" indent="2"/>
    </xf>
    <xf numFmtId="165" fontId="0" fillId="0" borderId="11" xfId="0" applyNumberFormat="1" applyBorder="1" applyAlignment="1">
      <alignment horizontal="right" vertical="center" indent="2"/>
    </xf>
    <xf numFmtId="0" fontId="0" fillId="0" borderId="11" xfId="0" applyBorder="1" applyAlignment="1">
      <alignment horizontal="center" vertical="center"/>
    </xf>
    <xf numFmtId="0" fontId="5" fillId="0" borderId="0" xfId="0" applyFont="1" applyAlignment="1">
      <alignment horizontal="left" vertical="center" wrapText="1"/>
    </xf>
    <xf numFmtId="0" fontId="7" fillId="0" borderId="0" xfId="0" applyFont="1" applyAlignment="1">
      <alignment horizontal="left" vertical="center" wrapText="1"/>
    </xf>
    <xf numFmtId="0" fontId="5" fillId="0" borderId="0" xfId="0" applyFont="1" applyAlignment="1">
      <alignment horizontal="left" vertical="center" wrapText="1"/>
    </xf>
    <xf numFmtId="0" fontId="5" fillId="4" borderId="5" xfId="0" applyFont="1" applyFill="1" applyBorder="1" applyAlignment="1">
      <alignment horizontal="center" vertical="center" wrapText="1"/>
    </xf>
    <xf numFmtId="0" fontId="7" fillId="0" borderId="0" xfId="0" applyFont="1" applyAlignment="1">
      <alignment horizontal="left" vertical="center" wrapText="1"/>
    </xf>
    <xf numFmtId="164" fontId="4" fillId="0" borderId="5" xfId="0" applyNumberFormat="1" applyFont="1" applyBorder="1" applyAlignment="1">
      <alignment horizontal="center" vertical="center"/>
    </xf>
    <xf numFmtId="0" fontId="8" fillId="5" borderId="12"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2" fillId="2" borderId="0" xfId="0" applyFont="1" applyFill="1" applyAlignment="1">
      <alignment horizontal="left" vertical="center" wrapText="1"/>
    </xf>
    <xf numFmtId="0" fontId="1" fillId="3" borderId="11" xfId="0" applyFont="1" applyFill="1" applyBorder="1" applyAlignment="1" applyProtection="1">
      <alignment horizontal="left" vertical="center" wrapText="1" indent="2"/>
      <protection locked="0"/>
    </xf>
    <xf numFmtId="0" fontId="1" fillId="3" borderId="8" xfId="0" applyFont="1" applyFill="1" applyBorder="1" applyAlignment="1" applyProtection="1">
      <alignment horizontal="left" vertical="center" wrapText="1" indent="2"/>
      <protection locked="0"/>
    </xf>
    <xf numFmtId="164" fontId="1" fillId="3" borderId="11" xfId="0" applyNumberFormat="1" applyFont="1" applyFill="1" applyBorder="1" applyAlignment="1" applyProtection="1">
      <alignment horizontal="right" vertical="center" wrapText="1" indent="2"/>
      <protection locked="0"/>
    </xf>
    <xf numFmtId="164" fontId="1" fillId="3" borderId="8" xfId="0" applyNumberFormat="1" applyFont="1" applyFill="1" applyBorder="1" applyAlignment="1" applyProtection="1">
      <alignment horizontal="right" vertical="center" wrapText="1" indent="2"/>
      <protection locked="0"/>
    </xf>
  </cellXfs>
  <cellStyles count="2">
    <cellStyle name="Normální" xfId="0" builtinId="0"/>
    <cellStyle name="normální 3" xfId="1" xr:uid="{00000000-0005-0000-0000-000001000000}"/>
  </cellStyles>
  <dxfs count="12">
    <dxf>
      <fill>
        <patternFill>
          <bgColor rgb="FFFF9999"/>
        </patternFill>
      </fill>
    </dxf>
    <dxf>
      <fill>
        <patternFill>
          <bgColor rgb="FF80F29B"/>
        </patternFill>
      </fill>
    </dxf>
    <dxf>
      <fill>
        <patternFill>
          <bgColor rgb="FFD2FABE"/>
        </patternFill>
      </fill>
    </dxf>
    <dxf>
      <font>
        <b val="0"/>
        <i val="0"/>
      </font>
    </dxf>
    <dxf>
      <fill>
        <patternFill>
          <bgColor rgb="FFFFFFB7"/>
        </patternFill>
      </fill>
    </dxf>
    <dxf>
      <font>
        <b/>
        <i val="0"/>
        <color rgb="FFFF0000"/>
      </font>
    </dxf>
    <dxf>
      <font>
        <b val="0"/>
        <i val="0"/>
      </font>
      <fill>
        <patternFill>
          <bgColor rgb="FFCCFCC8"/>
        </patternFill>
      </fill>
    </dxf>
    <dxf>
      <fill>
        <patternFill>
          <bgColor rgb="FFD2FABE"/>
        </patternFill>
      </fill>
    </dxf>
    <dxf>
      <font>
        <b val="0"/>
        <i val="0"/>
      </font>
    </dxf>
    <dxf>
      <fill>
        <patternFill>
          <bgColor rgb="FFFFFFB7"/>
        </patternFill>
      </fill>
    </dxf>
    <dxf>
      <numFmt numFmtId="3" formatCode="#,##0"/>
    </dxf>
    <dxf>
      <numFmt numFmtId="30" formatCode="@"/>
      <fill>
        <patternFill>
          <bgColor rgb="FFFF9F9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5FFBC"/>
      <rgbColor rgb="FF808080"/>
      <rgbColor rgb="FF9999FF"/>
      <rgbColor rgb="FF993366"/>
      <rgbColor rgb="FFFFFFB7"/>
      <rgbColor rgb="FFC9F1FF"/>
      <rgbColor rgb="FF660066"/>
      <rgbColor rgb="FFFF9999"/>
      <rgbColor rgb="FF0066CC"/>
      <rgbColor rgb="FFCCCCFF"/>
      <rgbColor rgb="FF000080"/>
      <rgbColor rgb="FFFF00FF"/>
      <rgbColor rgb="FFFFFF00"/>
      <rgbColor rgb="FF00FFFF"/>
      <rgbColor rgb="FF800080"/>
      <rgbColor rgb="FF800000"/>
      <rgbColor rgb="FF008080"/>
      <rgbColor rgb="FF0000FF"/>
      <rgbColor rgb="FF00CCFF"/>
      <rgbColor rgb="FFDDE9F7"/>
      <rgbColor rgb="FFCCFCC8"/>
      <rgbColor rgb="FFD2FABE"/>
      <rgbColor rgb="FF80F29B"/>
      <rgbColor rgb="FFFF9F9F"/>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6"/>
  <sheetViews>
    <sheetView tabSelected="1" topLeftCell="N1" zoomScaleNormal="100" workbookViewId="0">
      <selection activeCell="S8" sqref="S8"/>
    </sheetView>
  </sheetViews>
  <sheetFormatPr defaultColWidth="8.5703125" defaultRowHeight="15" x14ac:dyDescent="0.25"/>
  <cols>
    <col min="1" max="1" width="1.42578125" customWidth="1"/>
    <col min="2" max="2" width="5.7109375" customWidth="1"/>
    <col min="3" max="3" width="29.140625" style="1" customWidth="1"/>
    <col min="4" max="4" width="9.7109375" style="2" customWidth="1"/>
    <col min="5" max="5" width="10" style="3" customWidth="1"/>
    <col min="6" max="6" width="158.140625" style="1" customWidth="1"/>
    <col min="7" max="7" width="29.28515625" style="4" customWidth="1"/>
    <col min="8" max="8" width="20.5703125" style="4" customWidth="1"/>
    <col min="9" max="9" width="21.28515625" style="4" customWidth="1"/>
    <col min="10" max="10" width="25.85546875" style="4" customWidth="1"/>
    <col min="11" max="11" width="16.7109375" style="1" customWidth="1"/>
    <col min="12" max="12" width="42.85546875" customWidth="1"/>
    <col min="13" max="13" width="38.28515625" customWidth="1"/>
    <col min="14" max="14" width="24.85546875" customWidth="1"/>
    <col min="15" max="15" width="42.140625" style="4" customWidth="1"/>
    <col min="16" max="16" width="27.5703125" style="4" customWidth="1"/>
    <col min="17" max="17" width="20.85546875" style="4" hidden="1" customWidth="1"/>
    <col min="18" max="18" width="22.28515625" customWidth="1"/>
    <col min="19" max="19" width="22.85546875" customWidth="1"/>
    <col min="20" max="20" width="21" customWidth="1"/>
    <col min="21" max="21" width="21.140625" customWidth="1"/>
    <col min="22" max="22" width="11.5703125" hidden="1" customWidth="1"/>
    <col min="23" max="23" width="42" style="5" customWidth="1"/>
  </cols>
  <sheetData>
    <row r="1" spans="1:23" ht="39" customHeight="1" x14ac:dyDescent="0.25">
      <c r="B1" s="68" t="s">
        <v>37</v>
      </c>
      <c r="C1" s="68"/>
      <c r="D1" s="68"/>
      <c r="E1" s="68"/>
      <c r="G1" s="35"/>
      <c r="H1" s="1"/>
      <c r="I1" s="1"/>
      <c r="J1" s="1"/>
      <c r="O1" s="1"/>
      <c r="P1" s="1"/>
      <c r="Q1" s="1"/>
      <c r="S1" s="6"/>
      <c r="T1" s="6"/>
      <c r="U1" s="6"/>
      <c r="V1" s="6"/>
      <c r="W1" s="6"/>
    </row>
    <row r="2" spans="1:23" ht="18.75" x14ac:dyDescent="0.25">
      <c r="B2" s="7"/>
      <c r="C2" s="7"/>
      <c r="D2" s="7"/>
      <c r="E2" s="7"/>
      <c r="G2" s="36"/>
      <c r="H2" s="37"/>
      <c r="I2" s="37"/>
      <c r="J2" s="37"/>
      <c r="K2" s="37"/>
      <c r="L2" s="37"/>
      <c r="M2" s="37"/>
      <c r="N2" s="37"/>
      <c r="O2" s="37"/>
      <c r="P2" s="37"/>
      <c r="Q2" s="1"/>
      <c r="S2" s="6"/>
      <c r="T2" s="6"/>
      <c r="U2" s="6"/>
      <c r="V2" s="6"/>
      <c r="W2" s="6"/>
    </row>
    <row r="3" spans="1:23" x14ac:dyDescent="0.25">
      <c r="B3" s="8"/>
      <c r="C3" s="9" t="s">
        <v>0</v>
      </c>
      <c r="D3" s="56"/>
      <c r="E3" s="56"/>
      <c r="F3" s="56"/>
      <c r="G3" s="37"/>
      <c r="H3" s="37"/>
      <c r="I3" s="37"/>
      <c r="J3" s="37"/>
      <c r="K3" s="37"/>
      <c r="L3" s="37"/>
      <c r="M3" s="37"/>
      <c r="N3" s="37"/>
      <c r="O3" s="37"/>
      <c r="P3" s="37"/>
      <c r="Q3" s="5"/>
      <c r="R3" s="10"/>
      <c r="S3" s="10"/>
      <c r="U3" s="10"/>
    </row>
    <row r="4" spans="1:23" ht="19.899999999999999" customHeight="1" thickBot="1" x14ac:dyDescent="0.3">
      <c r="B4" s="11"/>
      <c r="C4" s="9" t="s">
        <v>1</v>
      </c>
      <c r="D4" s="56"/>
      <c r="E4" s="56"/>
      <c r="F4" s="56"/>
      <c r="G4" s="56"/>
      <c r="H4" s="56"/>
      <c r="I4" s="56"/>
      <c r="J4" s="10"/>
      <c r="K4" s="10"/>
      <c r="L4" s="10"/>
      <c r="M4" s="10"/>
      <c r="N4" s="10"/>
      <c r="O4" s="1"/>
      <c r="P4" s="1"/>
      <c r="Q4" s="1"/>
      <c r="R4" s="10"/>
      <c r="S4" s="10"/>
      <c r="U4" s="10"/>
      <c r="W4" s="12"/>
    </row>
    <row r="5" spans="1:23" ht="37.5" customHeight="1" thickBot="1" x14ac:dyDescent="0.3">
      <c r="B5" s="13"/>
      <c r="C5" s="14"/>
      <c r="D5" s="3"/>
      <c r="G5" s="15" t="s">
        <v>2</v>
      </c>
      <c r="H5" s="16"/>
      <c r="I5" s="16"/>
      <c r="J5" s="1"/>
      <c r="O5" s="1"/>
      <c r="P5" s="17"/>
      <c r="Q5" s="17"/>
      <c r="S5" s="15" t="s">
        <v>2</v>
      </c>
      <c r="W5" s="12"/>
    </row>
    <row r="6" spans="1:23" ht="69.75" customHeight="1" thickTop="1" thickBot="1" x14ac:dyDescent="0.3">
      <c r="B6" s="18" t="s">
        <v>3</v>
      </c>
      <c r="C6" s="19" t="s">
        <v>4</v>
      </c>
      <c r="D6" s="19" t="s">
        <v>5</v>
      </c>
      <c r="E6" s="19" t="s">
        <v>6</v>
      </c>
      <c r="F6" s="19" t="s">
        <v>7</v>
      </c>
      <c r="G6" s="20" t="s">
        <v>8</v>
      </c>
      <c r="H6" s="19" t="s">
        <v>9</v>
      </c>
      <c r="I6" s="19" t="s">
        <v>10</v>
      </c>
      <c r="J6" s="19" t="s">
        <v>11</v>
      </c>
      <c r="K6" s="19" t="s">
        <v>12</v>
      </c>
      <c r="L6" s="19" t="s">
        <v>35</v>
      </c>
      <c r="M6" s="19" t="s">
        <v>13</v>
      </c>
      <c r="N6" s="21" t="s">
        <v>14</v>
      </c>
      <c r="O6" s="19" t="s">
        <v>15</v>
      </c>
      <c r="P6" s="19" t="s">
        <v>41</v>
      </c>
      <c r="Q6" s="19" t="s">
        <v>16</v>
      </c>
      <c r="R6" s="19" t="s">
        <v>17</v>
      </c>
      <c r="S6" s="22" t="s">
        <v>18</v>
      </c>
      <c r="T6" s="19" t="s">
        <v>19</v>
      </c>
      <c r="U6" s="19" t="s">
        <v>20</v>
      </c>
      <c r="V6" s="19" t="s">
        <v>21</v>
      </c>
      <c r="W6" s="19" t="s">
        <v>22</v>
      </c>
    </row>
    <row r="7" spans="1:23" ht="196.5" customHeight="1" thickTop="1" x14ac:dyDescent="0.25">
      <c r="A7" s="23"/>
      <c r="B7" s="47">
        <v>1</v>
      </c>
      <c r="C7" s="48" t="s">
        <v>43</v>
      </c>
      <c r="D7" s="49">
        <v>8</v>
      </c>
      <c r="E7" s="50" t="s">
        <v>23</v>
      </c>
      <c r="F7" s="51" t="s">
        <v>47</v>
      </c>
      <c r="G7" s="69"/>
      <c r="H7" s="48" t="s">
        <v>33</v>
      </c>
      <c r="I7" s="48" t="s">
        <v>33</v>
      </c>
      <c r="J7" s="64" t="s">
        <v>39</v>
      </c>
      <c r="K7" s="62" t="s">
        <v>36</v>
      </c>
      <c r="L7" s="64" t="s">
        <v>38</v>
      </c>
      <c r="M7" s="66" t="s">
        <v>48</v>
      </c>
      <c r="N7" s="64" t="s">
        <v>45</v>
      </c>
      <c r="O7" s="64" t="s">
        <v>42</v>
      </c>
      <c r="P7" s="66" t="s">
        <v>40</v>
      </c>
      <c r="Q7" s="52">
        <f>D7*R7</f>
        <v>135464</v>
      </c>
      <c r="R7" s="53">
        <v>16933</v>
      </c>
      <c r="S7" s="71"/>
      <c r="T7" s="54">
        <f>D7*S7</f>
        <v>0</v>
      </c>
      <c r="U7" s="55" t="str">
        <f t="shared" ref="U7:U8" si="0">IF(ISNUMBER(S7), IF(S7&gt;R7,"NEVYHOVUJE","VYHOVUJE")," ")</f>
        <v xml:space="preserve"> </v>
      </c>
      <c r="V7" s="64"/>
      <c r="W7" s="50" t="s">
        <v>32</v>
      </c>
    </row>
    <row r="8" spans="1:23" ht="246.75" customHeight="1" thickBot="1" x14ac:dyDescent="0.3">
      <c r="A8" s="23"/>
      <c r="B8" s="38">
        <v>2</v>
      </c>
      <c r="C8" s="39" t="s">
        <v>44</v>
      </c>
      <c r="D8" s="40">
        <v>8</v>
      </c>
      <c r="E8" s="41" t="s">
        <v>23</v>
      </c>
      <c r="F8" s="42" t="s">
        <v>46</v>
      </c>
      <c r="G8" s="70"/>
      <c r="H8" s="39" t="s">
        <v>33</v>
      </c>
      <c r="I8" s="39" t="s">
        <v>33</v>
      </c>
      <c r="J8" s="65"/>
      <c r="K8" s="63"/>
      <c r="L8" s="65"/>
      <c r="M8" s="67"/>
      <c r="N8" s="65"/>
      <c r="O8" s="65"/>
      <c r="P8" s="67"/>
      <c r="Q8" s="43">
        <f>D8*R8</f>
        <v>119848</v>
      </c>
      <c r="R8" s="44">
        <v>14981</v>
      </c>
      <c r="S8" s="72"/>
      <c r="T8" s="45">
        <f>D8*S8</f>
        <v>0</v>
      </c>
      <c r="U8" s="46" t="str">
        <f t="shared" si="0"/>
        <v xml:space="preserve"> </v>
      </c>
      <c r="V8" s="65"/>
      <c r="W8" s="41" t="s">
        <v>31</v>
      </c>
    </row>
    <row r="9" spans="1:23" ht="13.5" customHeight="1" thickTop="1" thickBot="1" x14ac:dyDescent="0.3">
      <c r="C9"/>
      <c r="D9"/>
      <c r="E9"/>
      <c r="F9"/>
      <c r="G9"/>
      <c r="H9"/>
      <c r="I9"/>
      <c r="J9"/>
      <c r="K9"/>
      <c r="O9"/>
      <c r="P9"/>
      <c r="Q9"/>
      <c r="T9" s="24"/>
    </row>
    <row r="10" spans="1:23" ht="60.75" customHeight="1" thickTop="1" thickBot="1" x14ac:dyDescent="0.3">
      <c r="B10" s="58" t="s">
        <v>24</v>
      </c>
      <c r="C10" s="58"/>
      <c r="D10" s="58"/>
      <c r="E10" s="58"/>
      <c r="F10" s="58"/>
      <c r="G10" s="58"/>
      <c r="H10" s="58"/>
      <c r="I10" s="58"/>
      <c r="J10" s="58"/>
      <c r="K10" s="12"/>
      <c r="L10" s="12"/>
      <c r="M10" s="25"/>
      <c r="N10" s="25"/>
      <c r="O10" s="25"/>
      <c r="P10" s="26"/>
      <c r="Q10" s="26"/>
      <c r="R10" s="27" t="s">
        <v>25</v>
      </c>
      <c r="S10" s="59" t="s">
        <v>26</v>
      </c>
      <c r="T10" s="59"/>
      <c r="U10" s="59"/>
      <c r="V10" s="17"/>
    </row>
    <row r="11" spans="1:23" ht="33" customHeight="1" thickTop="1" thickBot="1" x14ac:dyDescent="0.3">
      <c r="B11" s="60" t="s">
        <v>34</v>
      </c>
      <c r="C11" s="60"/>
      <c r="D11" s="60"/>
      <c r="E11" s="60"/>
      <c r="F11" s="60"/>
      <c r="G11" s="60"/>
      <c r="H11" s="57"/>
      <c r="I11" s="57"/>
      <c r="J11" s="28"/>
      <c r="M11" s="29"/>
      <c r="N11" s="29"/>
      <c r="O11" s="29"/>
      <c r="P11" s="30"/>
      <c r="Q11" s="30"/>
      <c r="R11" s="31">
        <f>SUM(Q7:Q8)</f>
        <v>255312</v>
      </c>
      <c r="S11" s="61">
        <f>SUM(T7:T8)</f>
        <v>0</v>
      </c>
      <c r="T11" s="61"/>
      <c r="U11" s="61"/>
    </row>
    <row r="12" spans="1:23" s="32" customFormat="1" ht="15.75" thickTop="1" x14ac:dyDescent="0.25">
      <c r="B12" s="32" t="s">
        <v>27</v>
      </c>
      <c r="W12" s="33"/>
    </row>
    <row r="13" spans="1:23" s="32" customFormat="1" x14ac:dyDescent="0.25">
      <c r="B13" s="34" t="s">
        <v>28</v>
      </c>
      <c r="C13" s="32" t="s">
        <v>29</v>
      </c>
      <c r="W13" s="33"/>
    </row>
    <row r="14" spans="1:23" s="32" customFormat="1" x14ac:dyDescent="0.25">
      <c r="B14" s="34" t="s">
        <v>28</v>
      </c>
      <c r="C14" s="32" t="s">
        <v>30</v>
      </c>
      <c r="W14" s="33"/>
    </row>
    <row r="15" spans="1:23" s="32" customFormat="1" x14ac:dyDescent="0.25">
      <c r="W15" s="33"/>
    </row>
    <row r="16" spans="1:23" s="32" customFormat="1" x14ac:dyDescent="0.25">
      <c r="W16" s="33"/>
    </row>
    <row r="18" spans="3:11" x14ac:dyDescent="0.25">
      <c r="C18"/>
      <c r="E18"/>
      <c r="F18"/>
      <c r="H18"/>
      <c r="I18"/>
      <c r="K18"/>
    </row>
    <row r="19" spans="3:11" x14ac:dyDescent="0.25">
      <c r="C19"/>
      <c r="E19"/>
      <c r="F19"/>
      <c r="H19"/>
      <c r="I19"/>
      <c r="K19"/>
    </row>
    <row r="20" spans="3:11" x14ac:dyDescent="0.25">
      <c r="C20"/>
      <c r="E20"/>
      <c r="F20"/>
      <c r="H20"/>
      <c r="I20"/>
      <c r="K20"/>
    </row>
    <row r="21" spans="3:11" x14ac:dyDescent="0.25">
      <c r="C21"/>
      <c r="E21"/>
      <c r="F21"/>
      <c r="H21"/>
      <c r="I21"/>
      <c r="K21"/>
    </row>
    <row r="22" spans="3:11" x14ac:dyDescent="0.25">
      <c r="C22"/>
      <c r="E22"/>
      <c r="F22"/>
      <c r="H22"/>
      <c r="I22"/>
      <c r="K22"/>
    </row>
    <row r="23" spans="3:11" x14ac:dyDescent="0.25">
      <c r="C23"/>
      <c r="E23"/>
      <c r="F23"/>
      <c r="H23"/>
      <c r="I23"/>
      <c r="K23"/>
    </row>
    <row r="24" spans="3:11" x14ac:dyDescent="0.25">
      <c r="C24"/>
      <c r="E24"/>
      <c r="F24"/>
      <c r="H24"/>
      <c r="I24"/>
      <c r="K24"/>
    </row>
    <row r="25" spans="3:11" x14ac:dyDescent="0.25">
      <c r="C25"/>
      <c r="E25"/>
      <c r="F25"/>
      <c r="H25"/>
      <c r="I25"/>
      <c r="K25"/>
    </row>
    <row r="26" spans="3:11" x14ac:dyDescent="0.25">
      <c r="C26"/>
      <c r="E26"/>
      <c r="F26"/>
      <c r="H26"/>
      <c r="I26"/>
      <c r="K26"/>
    </row>
    <row r="27" spans="3:11" x14ac:dyDescent="0.25">
      <c r="C27"/>
      <c r="E27"/>
      <c r="F27"/>
      <c r="H27"/>
      <c r="I27"/>
      <c r="K27"/>
    </row>
    <row r="28" spans="3:11" x14ac:dyDescent="0.25">
      <c r="C28"/>
      <c r="E28"/>
      <c r="F28"/>
      <c r="H28"/>
      <c r="I28"/>
      <c r="K28"/>
    </row>
    <row r="29" spans="3:11" x14ac:dyDescent="0.25">
      <c r="C29"/>
      <c r="E29"/>
      <c r="F29"/>
      <c r="H29"/>
      <c r="I29"/>
      <c r="K29"/>
    </row>
    <row r="30" spans="3:11" x14ac:dyDescent="0.25">
      <c r="C30"/>
      <c r="E30"/>
      <c r="F30"/>
      <c r="H30"/>
      <c r="I30"/>
      <c r="K30"/>
    </row>
    <row r="31" spans="3:11" x14ac:dyDescent="0.25">
      <c r="C31"/>
      <c r="E31"/>
      <c r="F31"/>
      <c r="H31"/>
      <c r="I31"/>
      <c r="K31"/>
    </row>
    <row r="32" spans="3:11" x14ac:dyDescent="0.25">
      <c r="C32"/>
      <c r="E32"/>
      <c r="F32"/>
      <c r="H32"/>
      <c r="I32"/>
      <c r="K32"/>
    </row>
    <row r="33" spans="3:11" x14ac:dyDescent="0.25">
      <c r="C33"/>
      <c r="E33"/>
      <c r="F33"/>
      <c r="H33"/>
      <c r="I33"/>
      <c r="K33"/>
    </row>
    <row r="34" spans="3:11" x14ac:dyDescent="0.25">
      <c r="C34"/>
      <c r="E34"/>
      <c r="F34"/>
      <c r="H34"/>
      <c r="I34"/>
      <c r="K34"/>
    </row>
    <row r="35" spans="3:11" x14ac:dyDescent="0.25">
      <c r="C35"/>
      <c r="E35"/>
      <c r="F35"/>
      <c r="H35"/>
      <c r="I35"/>
      <c r="K35"/>
    </row>
    <row r="36" spans="3:11" x14ac:dyDescent="0.25">
      <c r="C36"/>
      <c r="E36"/>
      <c r="F36"/>
      <c r="H36"/>
      <c r="I36"/>
      <c r="K36"/>
    </row>
    <row r="37" spans="3:11" x14ac:dyDescent="0.25">
      <c r="C37"/>
      <c r="E37"/>
      <c r="F37"/>
      <c r="H37"/>
      <c r="I37"/>
      <c r="K37"/>
    </row>
    <row r="38" spans="3:11" x14ac:dyDescent="0.25">
      <c r="C38"/>
      <c r="E38"/>
      <c r="F38"/>
      <c r="H38"/>
      <c r="I38"/>
      <c r="K38"/>
    </row>
    <row r="39" spans="3:11" x14ac:dyDescent="0.25">
      <c r="C39"/>
      <c r="E39"/>
      <c r="F39"/>
      <c r="H39"/>
      <c r="I39"/>
      <c r="K39"/>
    </row>
    <row r="40" spans="3:11" x14ac:dyDescent="0.25">
      <c r="C40"/>
      <c r="E40"/>
      <c r="F40"/>
      <c r="H40"/>
      <c r="I40"/>
      <c r="K40"/>
    </row>
    <row r="41" spans="3:11" x14ac:dyDescent="0.25">
      <c r="C41"/>
      <c r="E41"/>
      <c r="F41"/>
      <c r="H41"/>
      <c r="I41"/>
      <c r="K41"/>
    </row>
    <row r="42" spans="3:11" x14ac:dyDescent="0.25">
      <c r="C42"/>
      <c r="E42"/>
      <c r="F42"/>
      <c r="H42"/>
      <c r="I42"/>
      <c r="K42"/>
    </row>
    <row r="43" spans="3:11" x14ac:dyDescent="0.25">
      <c r="C43"/>
      <c r="E43"/>
      <c r="F43"/>
      <c r="H43"/>
      <c r="I43"/>
      <c r="K43"/>
    </row>
    <row r="44" spans="3:11" x14ac:dyDescent="0.25">
      <c r="C44"/>
      <c r="E44"/>
      <c r="F44"/>
      <c r="H44"/>
      <c r="I44"/>
      <c r="K44"/>
    </row>
    <row r="45" spans="3:11" x14ac:dyDescent="0.25">
      <c r="C45"/>
      <c r="E45"/>
      <c r="F45"/>
      <c r="H45"/>
      <c r="I45"/>
      <c r="K45"/>
    </row>
    <row r="46" spans="3:11" x14ac:dyDescent="0.25">
      <c r="C46"/>
      <c r="E46"/>
      <c r="F46"/>
      <c r="H46"/>
      <c r="I46"/>
      <c r="K46"/>
    </row>
  </sheetData>
  <sheetProtection algorithmName="SHA-512" hashValue="eaMN+uFgYePOv4wVB3Z8aC81auC4wEFeKJqUmvMplXZRWTeWik1r0ZOw7lqLvnNsHaSGiEW0fjOaZka/HZ3z5A==" saltValue="ll9QnFIp0XaH9TLsku81ZA==" spinCount="100000" sheet="1" objects="1" scenarios="1" selectLockedCells="1"/>
  <mergeCells count="13">
    <mergeCell ref="V7:V8"/>
    <mergeCell ref="J7:J8"/>
    <mergeCell ref="B1:E1"/>
    <mergeCell ref="B10:J10"/>
    <mergeCell ref="S10:U10"/>
    <mergeCell ref="B11:G11"/>
    <mergeCell ref="S11:U11"/>
    <mergeCell ref="K7:K8"/>
    <mergeCell ref="L7:L8"/>
    <mergeCell ref="M7:M8"/>
    <mergeCell ref="N7:N8"/>
    <mergeCell ref="O7:O8"/>
    <mergeCell ref="P7:P8"/>
  </mergeCells>
  <phoneticPr fontId="11" type="noConversion"/>
  <conditionalFormatting sqref="B7:B8 D7:D8">
    <cfRule type="expression" dxfId="11" priority="2">
      <formula>LEN(TRIM(B7))=0</formula>
    </cfRule>
  </conditionalFormatting>
  <conditionalFormatting sqref="B7:B8">
    <cfRule type="cellIs" dxfId="10" priority="3" operator="greaterThanOrEqual">
      <formula>1</formula>
    </cfRule>
  </conditionalFormatting>
  <conditionalFormatting sqref="G7:G8">
    <cfRule type="expression" dxfId="9" priority="6">
      <formula>LEN(TRIM(G7))=0</formula>
    </cfRule>
    <cfRule type="expression" dxfId="8" priority="8">
      <formula>LEN(TRIM(G7))&gt;0</formula>
    </cfRule>
    <cfRule type="expression" dxfId="7" priority="9">
      <formula>LEN(TRIM(G7))&gt;0</formula>
    </cfRule>
    <cfRule type="expression" dxfId="6" priority="10">
      <formula>LEN(TRIM(G7))&gt;0</formula>
    </cfRule>
  </conditionalFormatting>
  <conditionalFormatting sqref="H7:H8">
    <cfRule type="containsText" dxfId="5" priority="14" operator="containsText" text="ANO">
      <formula>NOT(ISERROR(SEARCH("ANO",H7)))</formula>
    </cfRule>
  </conditionalFormatting>
  <conditionalFormatting sqref="S7:S8">
    <cfRule type="expression" dxfId="4" priority="11">
      <formula>LEN(TRIM(S7))=0</formula>
    </cfRule>
    <cfRule type="expression" dxfId="3" priority="12">
      <formula>LEN(TRIM(S7))&gt;0</formula>
    </cfRule>
    <cfRule type="expression" dxfId="2" priority="13">
      <formula>LEN(TRIM(S7))&gt;0</formula>
    </cfRule>
  </conditionalFormatting>
  <conditionalFormatting sqref="U7:U8">
    <cfRule type="cellIs" dxfId="1" priority="4" operator="equal">
      <formula>"VYHOVUJE"</formula>
    </cfRule>
    <cfRule type="cellIs" dxfId="0" priority="5" operator="equal">
      <formula>"NEVYHOVUJE"</formula>
    </cfRule>
  </conditionalFormatting>
  <dataValidations count="3">
    <dataValidation type="list" allowBlank="1" showInputMessage="1" showErrorMessage="1" sqref="K7" xr:uid="{7238BBBE-8406-41CE-BC56-F91A36AFC67F}">
      <formula1>"ANO,NE"</formula1>
    </dataValidation>
    <dataValidation type="list" showInputMessage="1" showErrorMessage="1" sqref="H7:I8" xr:uid="{00000000-0002-0000-0000-000000000000}">
      <formula1>"ANO,NE"</formula1>
      <formula2>0</formula2>
    </dataValidation>
    <dataValidation type="list" showInputMessage="1" showErrorMessage="1" sqref="E7:E8" xr:uid="{00000000-0002-0000-0000-000001000000}">
      <formula1>"ks,bal,sada,"</formula1>
      <formula2>0</formula2>
    </dataValidation>
  </dataValidations>
  <pageMargins left="0.19685039370078741" right="0.19685039370078741" top="0.27559055118110237" bottom="0.19685039370078741" header="0.51181102362204722" footer="0.51181102362204722"/>
  <pageSetup paperSize="9" scale="22" firstPageNumber="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#REF!</xm:f>
          </x14:formula1>
          <x14:formula2>
            <xm:f>0</xm:f>
          </x14:formula2>
          <xm:sqref>W7:W8</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Zdeněk ŘEŽÁBEK</dc:creator>
  <dc:description/>
  <cp:lastModifiedBy>Kateřina Sekyrová</cp:lastModifiedBy>
  <cp:revision>2</cp:revision>
  <cp:lastPrinted>2025-01-30T10:18:59Z</cp:lastPrinted>
  <dcterms:created xsi:type="dcterms:W3CDTF">2014-03-05T12:43:32Z</dcterms:created>
  <dcterms:modified xsi:type="dcterms:W3CDTF">2025-02-03T10:33:29Z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